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ambisaw-my.sharepoint.com/personal/andrew_ambisaw_com/Documents/cabcode/templates/"/>
    </mc:Choice>
  </mc:AlternateContent>
  <xr:revisionPtr revIDLastSave="13265" documentId="8_{2872A8EB-3F0B-0D4B-9A5D-0F0F476BBD6F}" xr6:coauthVersionLast="47" xr6:coauthVersionMax="47" xr10:uidLastSave="{FA7644E4-2306-F440-9E22-904471B158DF}"/>
  <bookViews>
    <workbookView xWindow="2140" yWindow="780" windowWidth="24960" windowHeight="16940" xr2:uid="{C54AF703-F4F6-EC4E-BBBC-48EA2B4CEFDD}"/>
  </bookViews>
  <sheets>
    <sheet name="Order" sheetId="1" r:id="rId1"/>
    <sheet name="Cabinets" sheetId="2" r:id="rId2"/>
    <sheet name="How to use this quotation sheet" sheetId="3" r:id="rId3"/>
    <sheet name="Setting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<sst xmlns="http://schemas.openxmlformats.org/spreadsheetml/2006/main" count="142" uniqueCount="131">
  <si>
    <t>Project name</t>
  </si>
  <si>
    <t>Example project</t>
  </si>
  <si>
    <t>Processor</t>
  </si>
  <si>
    <t>Item</t>
  </si>
  <si>
    <t>Cabinet</t>
  </si>
  <si>
    <t>Cabinet description</t>
  </si>
  <si>
    <t>Height</t>
  </si>
  <si>
    <t>Width</t>
  </si>
  <si>
    <t>Depth</t>
  </si>
  <si>
    <t>Quantity</t>
  </si>
  <si>
    <t>Name</t>
  </si>
  <si>
    <t>Carcass material</t>
  </si>
  <si>
    <t>Carcass thickness</t>
  </si>
  <si>
    <t>Frontages material</t>
  </si>
  <si>
    <t>Frontages thickness</t>
  </si>
  <si>
    <t>Comments</t>
  </si>
  <si>
    <t>C101</t>
  </si>
  <si>
    <t>Example</t>
  </si>
  <si>
    <t>MDF</t>
  </si>
  <si>
    <t>This sheet contains a list of cabinet templates with code and description</t>
  </si>
  <si>
    <t>Description</t>
  </si>
  <si>
    <t>Basic kitchen base cabinet with left hinged door</t>
  </si>
  <si>
    <t>C102</t>
  </si>
  <si>
    <t>Basic kitchen base cabinet with right hinged door</t>
  </si>
  <si>
    <t>C103</t>
  </si>
  <si>
    <t>Basic kitchen base cabinet with left hinged door and adjustable shelves</t>
  </si>
  <si>
    <t>C104</t>
  </si>
  <si>
    <t>Basic kitchen cabinet left hinged door and adjustable shelves</t>
  </si>
  <si>
    <t>C105</t>
  </si>
  <si>
    <t>Base door with double doors</t>
  </si>
  <si>
    <t>C112</t>
  </si>
  <si>
    <t>Basic cabinet with integral plinth</t>
  </si>
  <si>
    <t>C113</t>
  </si>
  <si>
    <t>600mm tall wall oven and 450mm tall microwave, equal sizes doors above and below</t>
  </si>
  <si>
    <t>C114</t>
  </si>
  <si>
    <t>Fully customisable cabinet with door</t>
  </si>
  <si>
    <t>C115</t>
  </si>
  <si>
    <t>Fully customisable cabinet</t>
  </si>
  <si>
    <t>C116</t>
  </si>
  <si>
    <t>Base door with left hinged door and Gola profile along top of door</t>
  </si>
  <si>
    <t>C117</t>
  </si>
  <si>
    <t>Base door with right hinged door and Gola profile along top of door</t>
  </si>
  <si>
    <t>C118</t>
  </si>
  <si>
    <t>Base door with double doors and Gola profile along top of doors</t>
  </si>
  <si>
    <t>C120</t>
  </si>
  <si>
    <t>Corner base unit with 500mm wide door on left</t>
  </si>
  <si>
    <t>C121</t>
  </si>
  <si>
    <t>Corner base unit with 500mm wide door on right</t>
  </si>
  <si>
    <t>C200</t>
  </si>
  <si>
    <t>Chest of drawers using Blum Movento with wooden drawer boxes</t>
  </si>
  <si>
    <t>C216</t>
  </si>
  <si>
    <t>Drawerpack - Blum Movento with wooden drawer boxes</t>
  </si>
  <si>
    <t>C217</t>
  </si>
  <si>
    <t>Drawerpack with runner positions to suit Blum Tandembox and wooden components for drawer base and back</t>
  </si>
  <si>
    <t>C219</t>
  </si>
  <si>
    <t>Drawerpack with runner positions to suit Blum Legrabox and wooden components for drawer base and back</t>
  </si>
  <si>
    <t>C223</t>
  </si>
  <si>
    <t>Drawerpack with runner positions to suit Blum Tandembox and wooden components for drawer base and back. One size M drawers (cutlery) and two size C drawer (pan). Gola handle profile</t>
  </si>
  <si>
    <t>C224</t>
  </si>
  <si>
    <t>Drawerpack with runner positions to suit Blum Tandembox and wooden components for drawer base and back. Two size M drawers (cutlery) and one size C drawer (pan). Gola handle profile</t>
  </si>
  <si>
    <t>C408</t>
  </si>
  <si>
    <t>Kitchen wall cabinet with service void</t>
  </si>
  <si>
    <t>C409</t>
  </si>
  <si>
    <t>Kitchen wall cabinet with service void for cabinet hangers and adjustable shelves</t>
  </si>
  <si>
    <t>C410</t>
  </si>
  <si>
    <t>Kitchen wall cabinet with double doors and service void</t>
  </si>
  <si>
    <t>C506</t>
  </si>
  <si>
    <t>Larder cabinet with service void and left hand door</t>
  </si>
  <si>
    <t>C507</t>
  </si>
  <si>
    <t>Larder cabinet with service void and right hand door</t>
  </si>
  <si>
    <t>C508</t>
  </si>
  <si>
    <t>Larder cabinet with service void and left hand door and Gola profile on right</t>
  </si>
  <si>
    <t>C509</t>
  </si>
  <si>
    <t>Larder cabinet with service void and right hand door and Gola profile on left</t>
  </si>
  <si>
    <t>C510</t>
  </si>
  <si>
    <t>Blum Space Tower for Legrabox</t>
  </si>
  <si>
    <t>C601</t>
  </si>
  <si>
    <t>Wardrobe with external drawers</t>
  </si>
  <si>
    <t>C602</t>
  </si>
  <si>
    <t>C603</t>
  </si>
  <si>
    <t>Wardrobe with internal drawers</t>
  </si>
  <si>
    <t>C604</t>
  </si>
  <si>
    <t>Wardrobe with Blum Movento internal drawers and LED lighting</t>
  </si>
  <si>
    <t>C700</t>
  </si>
  <si>
    <t>Bookshelf with integral plinth</t>
  </si>
  <si>
    <t>C701</t>
  </si>
  <si>
    <t>Bookshelf wide with integral plinth</t>
  </si>
  <si>
    <t>C810</t>
  </si>
  <si>
    <t>Drawer for Blum Movento</t>
  </si>
  <si>
    <t>C820</t>
  </si>
  <si>
    <t>Floating Shelf</t>
  </si>
  <si>
    <t>RDL1</t>
  </si>
  <si>
    <t>Display unit with storage underneath</t>
  </si>
  <si>
    <t>RDS1</t>
  </si>
  <si>
    <t>Sideboard storage units</t>
  </si>
  <si>
    <t>RDW1</t>
  </si>
  <si>
    <t>Three unit wardrobe with internal drawers</t>
  </si>
  <si>
    <t>RDB1</t>
  </si>
  <si>
    <t>Bathroom cabinet with LED lighting</t>
  </si>
  <si>
    <t>RDU1</t>
  </si>
  <si>
    <t>Washing machine stacking cabinet</t>
  </si>
  <si>
    <t>RDM1</t>
  </si>
  <si>
    <t>Media Unit</t>
  </si>
  <si>
    <t>Media Wall With Drawers and Doors</t>
  </si>
  <si>
    <t>RDK1</t>
  </si>
  <si>
    <t>Small Galley Kitchen</t>
  </si>
  <si>
    <t>RDU2</t>
  </si>
  <si>
    <t>Washing machine with drawer underneath</t>
  </si>
  <si>
    <t>Hinges</t>
  </si>
  <si>
    <t>Blum screw on</t>
  </si>
  <si>
    <t>Blum INSERTA</t>
  </si>
  <si>
    <t>Hinge plates</t>
  </si>
  <si>
    <t>Cruciform 5mm</t>
  </si>
  <si>
    <t>Cruciform 3mm</t>
  </si>
  <si>
    <t>Inline 5mm</t>
  </si>
  <si>
    <t>Inline 3mm</t>
  </si>
  <si>
    <t>Construction method</t>
  </si>
  <si>
    <t>Dowel and screw</t>
  </si>
  <si>
    <t>Dowel and Rafix</t>
  </si>
  <si>
    <t>Dowel and Clamex</t>
  </si>
  <si>
    <t>1. Go to the Order worksheet, enter the cabinet code and specify the height, width, depth and quantity. Add your own comments in the comments column if you wish</t>
  </si>
  <si>
    <t>2. If you want to review the cabinets available visit the Cabinets worksheet where the cabinets are listed with code and description</t>
  </si>
  <si>
    <t>3. Send this completed file to us attached to an email to quote@cabcode.uk</t>
  </si>
  <si>
    <t>Hinge type</t>
  </si>
  <si>
    <t>Hinge plate type</t>
  </si>
  <si>
    <t>Email the completed form to quote@cabcode.uk</t>
  </si>
  <si>
    <t>Group</t>
  </si>
  <si>
    <t>Base cabinets</t>
  </si>
  <si>
    <t>Space Tower</t>
  </si>
  <si>
    <t>W1000</t>
  </si>
  <si>
    <t>Towers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</si>
</sst>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scheme val="minor"/>
    </font>
    <font>
      <b/>
      <sz val="12"/>
      <color theme="0"/>
      <name val="Aptos Narrow"/>
      <scheme val="minor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0" xfId="0" applyFill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wrapText="1"/>
    </xf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4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6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21C5EB-B988-F148-8EA8-8E8DFDECB4D0}" name="OrderTable" displayName="OrderTable" ref="A5:N24" headerRowDxfId="15" dataDxfId="14">
  <autoFilter ref="A5:N24" xr:uid="{2F21C5EB-B988-F148-8EA8-8E8DFDECB4D0}"/>
  <tableColumns count="14">
    <tableColumn id="1" xr3:uid="{918093D4-C4ED-9040-8234-4D2610F14CFD}" name="Item" dataDxfId="13">
      <calculatedColumnFormula>A5+1</calculatedColumnFormula>
    </tableColumn>
    <tableColumn id="2" xr3:uid="{6A62F614-7143-D043-9C7E-55DF907B5C30}" name="Cabinet" dataDxfId="12"/>
    <tableColumn id="3" xr3:uid="{16F06415-900C-E84E-842A-E7341E2C6207}" name="Cabinet description" dataDxfId="11">
      <calculatedColumnFormula>IF(ISBLANK(B6),"",_xlfn.XLOOKUP(B6,TableCabinets[Cabinet],TableCabinets[Description]))</calculatedColumnFormula>
    </tableColumn>
    <tableColumn id="4" xr3:uid="{EABEF1B4-14A2-A84E-98FD-B7E2259A633F}" name="Height" dataDxfId="10"/>
    <tableColumn id="5" xr3:uid="{60C3A21B-DDB3-BC46-AC57-9F666177165F}" name="Width" dataDxfId="9"/>
    <tableColumn id="6" xr3:uid="{0E1A553C-657D-3640-B7CB-2A7133A6E570}" name="Depth" dataDxfId="8"/>
    <tableColumn id="7" xr3:uid="{6FAC8D32-6F56-874A-AB7A-B828C4F06F59}" name="Quantity" dataDxfId="7"/>
    <tableColumn id="9" xr3:uid="{ECE4E4C3-16A2-2544-8967-833DA7A0F767}" name="Name" dataDxfId="6"/>
    <tableColumn id="10" xr3:uid="{C56E47B5-C1FD-6F4F-9BC2-C0E595CEBAB0}" name="Carcass material" dataDxfId="5"/>
    <tableColumn id="12" xr3:uid="{1BF177E2-A53D-2C49-AE74-A83AB7B89B25}" name="Carcass thickness" dataDxfId="4"/>
    <tableColumn id="11" xr3:uid="{5D87C8A1-82A3-C64E-B3BF-AE7DEC4C9602}" name="Frontages material" dataDxfId="3"/>
    <tableColumn id="13" xr3:uid="{C8DFD500-11A2-4648-BF0F-B619AF98B6EA}" name="Frontages thickness" dataDxfId="2"/>
    <tableColumn id="14" xr3:uid="{DD1A8E6A-C221-0C4B-9C7D-59DA2A20D9D7}" name="Group" dataDxfId="0"/>
    <tableColumn id="8" xr3:uid="{2A004D0E-2847-F343-B89D-DCF1D5626232}" name="Comments" dataDxfId="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BA621D-240E-8047-9F27-8920EBD5C0ED}" name="TableCabinets" displayName="TableCabinets" ref="A2:B47" totalsRowShown="0">
  <autoFilter ref="A2:B47" xr:uid="{23BA621D-240E-8047-9F27-8920EBD5C0ED}"/>
  <tableColumns count="2">
    <tableColumn id="1" xr3:uid="{77A4F928-B00E-9A48-AF7B-6A8E629D0CB2}" name="Cabinet"/>
    <tableColumn id="2" xr3:uid="{EF2FFE86-A343-D14F-A8E2-5B48A9B33F17}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E758-38F3-BF48-9334-3F98E17DDA41}">
  <dimension ref="A1:N24"/>
  <sheetViews>
    <sheetView tabSelected="1" workbookViewId="0">
      <selection activeCell="A7" sqref="A7"/>
    </sheetView>
  </sheetViews>
  <sheetFormatPr baseColWidth="10" defaultColWidth="11" defaultRowHeight="16" x14ac:dyDescent="0.2"/>
  <cols>
    <col min="3" max="3" width="59" customWidth="1"/>
    <col min="4" max="4" width="12.83203125" customWidth="1"/>
    <col min="8" max="8" width="23.1640625" customWidth="1"/>
    <col min="9" max="9" width="17.83203125" customWidth="1"/>
    <col min="10" max="10" width="12.33203125" customWidth="1"/>
    <col min="11" max="11" width="21.5" customWidth="1"/>
    <col min="12" max="12" width="12.33203125" customWidth="1"/>
    <col min="13" max="13" width="22.1640625" customWidth="1"/>
    <col min="14" max="14" width="46.1640625" customWidth="1"/>
  </cols>
  <sheetData>
    <row r="1" spans="1:14" ht="17" thickBot="1" x14ac:dyDescent="0.25"/>
    <row r="2" spans="1:14" ht="45" customHeight="1" thickBot="1" x14ac:dyDescent="0.3">
      <c r="A2" s="13" t="s">
        <v>0</v>
      </c>
      <c r="B2" s="14"/>
      <c r="C2" s="5" t="s">
        <v>1</v>
      </c>
      <c r="E2" s="8" t="s">
        <v>125</v>
      </c>
      <c r="F2" s="9"/>
      <c r="G2" s="9"/>
      <c r="H2" s="10"/>
    </row>
    <row r="3" spans="1:14" ht="45" customHeight="1" thickBot="1" x14ac:dyDescent="0.25">
      <c r="A3" s="11" t="s">
        <v>2</v>
      </c>
      <c r="B3" s="12"/>
      <c r="C3" s="6"/>
    </row>
    <row r="4" spans="1:14" s="4" customFormat="1" ht="38" customHeight="1" x14ac:dyDescent="0.3">
      <c r="C4" s="3"/>
    </row>
    <row r="5" spans="1:14" s="2" customFormat="1" ht="73" customHeight="1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126</v>
      </c>
      <c r="N5" s="2" t="s">
        <v>15</v>
      </c>
    </row>
    <row r="6" spans="1:14" ht="19" x14ac:dyDescent="0.25">
      <c r="A6">
        <v>1</v>
      </c>
      <c r="B6" t="s">
        <v>16</v>
      </c>
      <c r="C6" t="str">
        <f>IF(ISBLANK(B6),"",_xlfn.XLOOKUP(B6,TableCabinets[Cabinet],TableCabinets[Description]))</f>
        <v>Basic kitchen base cabinet with left hinged door</v>
      </c>
      <c r="D6">
        <v>720</v>
      </c>
      <c r="E6" s="1">
        <v>600</v>
      </c>
      <c r="F6" s="1">
        <v>550</v>
      </c>
      <c r="G6" s="1">
        <v>1</v>
      </c>
      <c r="H6" s="1" t="s">
        <v>17</v>
      </c>
      <c r="I6" s="1" t="s">
        <v>18</v>
      </c>
      <c r="J6" s="1">
        <v>18</v>
      </c>
      <c r="K6" s="1" t="s">
        <v>18</v>
      </c>
      <c r="L6" s="1">
        <v>18</v>
      </c>
      <c r="M6" s="1" t="s">
        <v>127</v>
      </c>
      <c r="N6" s="1"/>
    </row>
    <row r="7" spans="1:14" ht="19" x14ac:dyDescent="0.25">
      <c r="A7">
        <f t="shared" ref="A7:A24" si="0">A6+1</f>
        <v>2</v>
      </c>
      <c r="B7" t="s">
        <v>74</v>
      </c>
      <c r="C7" t="str">
        <f>IF(ISBLANK(B7),"",_xlfn.XLOOKUP(B7,TableCabinets[Cabinet],TableCabinets[Description]))</f>
        <v>Blum Space Tower for Legrabox</v>
      </c>
      <c r="D7" s="7">
        <v>2000</v>
      </c>
      <c r="E7" s="1">
        <v>600</v>
      </c>
      <c r="F7" s="1">
        <v>570</v>
      </c>
      <c r="G7" s="1">
        <v>2</v>
      </c>
      <c r="H7" s="1" t="s">
        <v>128</v>
      </c>
      <c r="I7" s="1" t="s">
        <v>129</v>
      </c>
      <c r="J7" s="1">
        <v>18</v>
      </c>
      <c r="K7" s="1" t="s">
        <v>129</v>
      </c>
      <c r="L7" s="1">
        <v>18</v>
      </c>
      <c r="M7" s="1" t="s">
        <v>130</v>
      </c>
      <c r="N7" s="1"/>
    </row>
    <row r="8" spans="1:14" ht="19" x14ac:dyDescent="0.25">
      <c r="A8">
        <f t="shared" si="0"/>
        <v>3</v>
      </c>
      <c r="C8" t="str">
        <f>IF(ISBLANK(B8),"",_xlfn.XLOOKUP(B8,TableCabinets[Cabinet],TableCabinets[Description]))</f>
        <v/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9" x14ac:dyDescent="0.25">
      <c r="A9">
        <f t="shared" si="0"/>
        <v>4</v>
      </c>
      <c r="C9" t="str">
        <f>IF(ISBLANK(B9),"",_xlfn.XLOOKUP(B9,TableCabinets[Cabinet],TableCabinets[Description]))</f>
        <v/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9" x14ac:dyDescent="0.25">
      <c r="A10">
        <f t="shared" si="0"/>
        <v>5</v>
      </c>
      <c r="C10" t="str">
        <f>IF(ISBLANK(B10),"",_xlfn.XLOOKUP(B10,TableCabinets[Cabinet],TableCabinets[Description]))</f>
        <v/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9" x14ac:dyDescent="0.25">
      <c r="A11">
        <f t="shared" si="0"/>
        <v>6</v>
      </c>
      <c r="C11" t="str">
        <f>IF(ISBLANK(B11),"",_xlfn.XLOOKUP(B11,TableCabinets[Cabinet],TableCabinets[Description]))</f>
        <v/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9" x14ac:dyDescent="0.25">
      <c r="A12">
        <f t="shared" si="0"/>
        <v>7</v>
      </c>
      <c r="C12" t="str">
        <f>IF(ISBLANK(B12),"",_xlfn.XLOOKUP(B12,TableCabinets[Cabinet],TableCabinets[Description]))</f>
        <v/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9" x14ac:dyDescent="0.25">
      <c r="A13">
        <f t="shared" si="0"/>
        <v>8</v>
      </c>
      <c r="C13" t="str">
        <f>IF(ISBLANK(B13),"",_xlfn.XLOOKUP(B13,TableCabinets[Cabinet],TableCabinets[Description]))</f>
        <v/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9" x14ac:dyDescent="0.25">
      <c r="A14">
        <f t="shared" si="0"/>
        <v>9</v>
      </c>
      <c r="C14" t="str">
        <f>IF(ISBLANK(B14),"",_xlfn.XLOOKUP(B14,TableCabinets[Cabinet],TableCabinets[Description]))</f>
        <v/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9" x14ac:dyDescent="0.25">
      <c r="A15">
        <f t="shared" si="0"/>
        <v>10</v>
      </c>
      <c r="C15" t="str">
        <f>IF(ISBLANK(B15),"",_xlfn.XLOOKUP(B15,TableCabinets[Cabinet],TableCabinets[Description]))</f>
        <v/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9" x14ac:dyDescent="0.25">
      <c r="A16">
        <f t="shared" si="0"/>
        <v>11</v>
      </c>
      <c r="C16" t="str">
        <f>IF(ISBLANK(B16),"",_xlfn.XLOOKUP(B16,TableCabinets[Cabinet],TableCabinets[Description]))</f>
        <v/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9" x14ac:dyDescent="0.25">
      <c r="A17">
        <f t="shared" si="0"/>
        <v>12</v>
      </c>
      <c r="C17" t="str">
        <f>IF(ISBLANK(B17),"",_xlfn.XLOOKUP(B17,TableCabinets[Cabinet],TableCabinets[Description]))</f>
        <v/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9" x14ac:dyDescent="0.25">
      <c r="A18">
        <f t="shared" si="0"/>
        <v>13</v>
      </c>
      <c r="C18" t="str">
        <f>IF(ISBLANK(B18),"",_xlfn.XLOOKUP(B18,TableCabinets[Cabinet],TableCabinets[Description]))</f>
        <v/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9" x14ac:dyDescent="0.25">
      <c r="A19">
        <f t="shared" si="0"/>
        <v>14</v>
      </c>
      <c r="C19" t="str">
        <f>IF(ISBLANK(B19),"",_xlfn.XLOOKUP(B19,TableCabinets[Cabinet],TableCabinets[Description]))</f>
        <v/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9" x14ac:dyDescent="0.25">
      <c r="A20">
        <f t="shared" si="0"/>
        <v>15</v>
      </c>
      <c r="C20" t="str">
        <f>IF(ISBLANK(B20),"",_xlfn.XLOOKUP(B20,TableCabinets[Cabinet],TableCabinets[Description]))</f>
        <v/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9" x14ac:dyDescent="0.25">
      <c r="A21">
        <f t="shared" si="0"/>
        <v>16</v>
      </c>
      <c r="C21" t="str">
        <f>IF(ISBLANK(B21),"",_xlfn.XLOOKUP(B21,TableCabinets[Cabinet],TableCabinets[Description]))</f>
        <v/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9" x14ac:dyDescent="0.25">
      <c r="A22">
        <f t="shared" si="0"/>
        <v>17</v>
      </c>
      <c r="C22" t="str">
        <f>IF(ISBLANK(B22),"",_xlfn.XLOOKUP(B22,TableCabinets[Cabinet],TableCabinets[Description]))</f>
        <v/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9" x14ac:dyDescent="0.25">
      <c r="A23">
        <f t="shared" si="0"/>
        <v>18</v>
      </c>
      <c r="C23" t="str">
        <f>IF(ISBLANK(B23),"",_xlfn.XLOOKUP(B23,TableCabinets[Cabinet],TableCabinets[Description]))</f>
        <v/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9" x14ac:dyDescent="0.25">
      <c r="A24">
        <f t="shared" si="0"/>
        <v>19</v>
      </c>
      <c r="C24" t="str">
        <f>IF(ISBLANK(B24),"",_xlfn.XLOOKUP(B24,TableCabinets[Cabinet],TableCabinets[Description]))</f>
        <v/>
      </c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2">
    <mergeCell ref="A3:B3"/>
    <mergeCell ref="A2:B2"/>
  </mergeCells>
  <phoneticPr fontId="2" type="noConversion"/>
  <pageMargins left="0.7" right="0.7" top="0.75" bottom="0.75" header="0.3" footer="0.3"/>
  <ignoredErrors>
    <ignoredError sqref="A6" calculatedColum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nter a cabinet template" prompt="A full list of the cabinet templates available is listed on the Cabinets worksheet" xr:uid="{0F3E8C45-7D6A-3B4C-991C-A71991272E81}">
          <x14:formula1>
            <xm:f>Cabinets!$A$3:$A$5</xm:f>
          </x14:formula1>
          <xm:sqref>B25:B26</xm:sqref>
        </x14:dataValidation>
        <x14:dataValidation type="list" allowBlank="1" showInputMessage="1" showErrorMessage="1" xr:uid="{F751E64B-6252-B842-8E3E-F01255651226}">
          <x14:formula1>
            <xm:f>Cabinets!$A:$A</xm:f>
          </x14:formula1>
          <xm:sqref>B6:B24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8022-AE65-B141-9D3F-1C6D496A16BB}">
  <dimension ref="A1:B65"/>
  <sheetViews>
    <sheetView topLeftCell="A12" zoomScale="140" workbookViewId="0">
      <selection activeCell="E12" sqref="E12"/>
    </sheetView>
  </sheetViews>
  <sheetFormatPr baseColWidth="10" defaultColWidth="11" defaultRowHeight="16" x14ac:dyDescent="0.2"/>
  <cols>
    <col min="2" max="2" width="153" customWidth="1"/>
  </cols>
  <sheetData>
    <row r="1" spans="1:2" x14ac:dyDescent="0.2">
      <c r="A1" t="s">
        <v>19</v>
      </c>
    </row>
    <row r="2" spans="1:2" x14ac:dyDescent="0.2">
      <c r="A2" t="s">
        <v>4</v>
      </c>
      <c r="B2" t="s">
        <v>20</v>
      </c>
    </row>
    <row r="3" spans="1:2" ht="18" customHeight="1" x14ac:dyDescent="0.2">
      <c r="A3" t="s">
        <v>16</v>
      </c>
      <c r="B3" t="s">
        <v>21</v>
      </c>
    </row>
    <row r="4" spans="1:2" x14ac:dyDescent="0.2">
      <c r="A4" t="s">
        <v>22</v>
      </c>
      <c r="B4" t="s">
        <v>23</v>
      </c>
    </row>
    <row r="5" spans="1:2" x14ac:dyDescent="0.2">
      <c r="A5" t="s">
        <v>24</v>
      </c>
      <c r="B5" t="s">
        <v>25</v>
      </c>
    </row>
    <row r="6" spans="1:2" x14ac:dyDescent="0.2">
      <c r="A6" t="s">
        <v>26</v>
      </c>
      <c r="B6" t="s">
        <v>27</v>
      </c>
    </row>
    <row r="7" spans="1:2" x14ac:dyDescent="0.2">
      <c r="A7" t="s">
        <v>28</v>
      </c>
      <c r="B7" t="s">
        <v>29</v>
      </c>
    </row>
    <row r="8" spans="1:2" x14ac:dyDescent="0.2">
      <c r="A8" t="s">
        <v>30</v>
      </c>
      <c r="B8" t="s">
        <v>31</v>
      </c>
    </row>
    <row r="9" spans="1:2" x14ac:dyDescent="0.2">
      <c r="A9" t="s">
        <v>32</v>
      </c>
      <c r="B9" t="s">
        <v>33</v>
      </c>
    </row>
    <row r="10" spans="1:2" x14ac:dyDescent="0.2">
      <c r="A10" t="s">
        <v>34</v>
      </c>
      <c r="B10" t="s">
        <v>35</v>
      </c>
    </row>
    <row r="11" spans="1:2" x14ac:dyDescent="0.2">
      <c r="A11" t="s">
        <v>36</v>
      </c>
      <c r="B11" t="s">
        <v>37</v>
      </c>
    </row>
    <row r="12" spans="1:2" x14ac:dyDescent="0.2">
      <c r="A12" t="s">
        <v>38</v>
      </c>
      <c r="B12" t="s">
        <v>39</v>
      </c>
    </row>
    <row r="13" spans="1:2" x14ac:dyDescent="0.2">
      <c r="A13" t="s">
        <v>40</v>
      </c>
      <c r="B13" t="s">
        <v>41</v>
      </c>
    </row>
    <row r="14" spans="1:2" x14ac:dyDescent="0.2">
      <c r="A14" t="s">
        <v>42</v>
      </c>
      <c r="B14" t="s">
        <v>43</v>
      </c>
    </row>
    <row r="15" spans="1:2" x14ac:dyDescent="0.2">
      <c r="A15" t="s">
        <v>44</v>
      </c>
      <c r="B15" t="s">
        <v>45</v>
      </c>
    </row>
    <row r="16" spans="1:2" x14ac:dyDescent="0.2">
      <c r="A16" t="s">
        <v>46</v>
      </c>
      <c r="B16" t="s">
        <v>47</v>
      </c>
    </row>
    <row r="17" spans="1:2" x14ac:dyDescent="0.2">
      <c r="A17" t="s">
        <v>48</v>
      </c>
      <c r="B17" t="s">
        <v>49</v>
      </c>
    </row>
    <row r="18" spans="1:2" x14ac:dyDescent="0.2">
      <c r="A18" t="s">
        <v>50</v>
      </c>
      <c r="B18" t="s">
        <v>51</v>
      </c>
    </row>
    <row r="19" spans="1:2" x14ac:dyDescent="0.2">
      <c r="A19" t="s">
        <v>52</v>
      </c>
      <c r="B19" t="s">
        <v>53</v>
      </c>
    </row>
    <row r="20" spans="1:2" x14ac:dyDescent="0.2">
      <c r="A20" t="s">
        <v>54</v>
      </c>
      <c r="B20" t="s">
        <v>55</v>
      </c>
    </row>
    <row r="21" spans="1:2" x14ac:dyDescent="0.2">
      <c r="A21" t="s">
        <v>56</v>
      </c>
      <c r="B21" t="s">
        <v>57</v>
      </c>
    </row>
    <row r="22" spans="1:2" x14ac:dyDescent="0.2">
      <c r="A22" t="s">
        <v>58</v>
      </c>
      <c r="B22" t="s">
        <v>59</v>
      </c>
    </row>
    <row r="23" spans="1:2" x14ac:dyDescent="0.2">
      <c r="A23" t="s">
        <v>60</v>
      </c>
      <c r="B23" t="s">
        <v>61</v>
      </c>
    </row>
    <row r="24" spans="1:2" x14ac:dyDescent="0.2">
      <c r="A24" t="s">
        <v>62</v>
      </c>
      <c r="B24" t="s">
        <v>63</v>
      </c>
    </row>
    <row r="25" spans="1:2" x14ac:dyDescent="0.2">
      <c r="A25" t="s">
        <v>64</v>
      </c>
      <c r="B25" t="s">
        <v>65</v>
      </c>
    </row>
    <row r="26" spans="1:2" x14ac:dyDescent="0.2">
      <c r="A26" t="s">
        <v>66</v>
      </c>
      <c r="B26" t="s">
        <v>67</v>
      </c>
    </row>
    <row r="27" spans="1:2" x14ac:dyDescent="0.2">
      <c r="A27" t="s">
        <v>68</v>
      </c>
      <c r="B27" t="s">
        <v>69</v>
      </c>
    </row>
    <row r="28" spans="1:2" x14ac:dyDescent="0.2">
      <c r="A28" t="s">
        <v>70</v>
      </c>
      <c r="B28" t="s">
        <v>71</v>
      </c>
    </row>
    <row r="29" spans="1:2" x14ac:dyDescent="0.2">
      <c r="A29" t="s">
        <v>72</v>
      </c>
      <c r="B29" t="s">
        <v>73</v>
      </c>
    </row>
    <row r="30" spans="1:2" x14ac:dyDescent="0.2">
      <c r="A30" t="s">
        <v>74</v>
      </c>
      <c r="B30" t="s">
        <v>75</v>
      </c>
    </row>
    <row r="31" spans="1:2" x14ac:dyDescent="0.2">
      <c r="A31" t="s">
        <v>76</v>
      </c>
      <c r="B31" t="s">
        <v>77</v>
      </c>
    </row>
    <row r="32" spans="1:2" x14ac:dyDescent="0.2">
      <c r="A32" t="s">
        <v>78</v>
      </c>
      <c r="B32" t="s">
        <v>77</v>
      </c>
    </row>
    <row r="33" spans="1:2" x14ac:dyDescent="0.2">
      <c r="A33" t="s">
        <v>79</v>
      </c>
      <c r="B33" t="s">
        <v>80</v>
      </c>
    </row>
    <row r="34" spans="1:2" x14ac:dyDescent="0.2">
      <c r="A34" t="s">
        <v>81</v>
      </c>
      <c r="B34" t="s">
        <v>82</v>
      </c>
    </row>
    <row r="35" spans="1:2" x14ac:dyDescent="0.2">
      <c r="A35" t="s">
        <v>83</v>
      </c>
      <c r="B35" t="s">
        <v>84</v>
      </c>
    </row>
    <row r="36" spans="1:2" x14ac:dyDescent="0.2">
      <c r="A36" t="s">
        <v>85</v>
      </c>
      <c r="B36" t="s">
        <v>86</v>
      </c>
    </row>
    <row r="37" spans="1:2" x14ac:dyDescent="0.2">
      <c r="A37" t="s">
        <v>87</v>
      </c>
      <c r="B37" t="s">
        <v>88</v>
      </c>
    </row>
    <row r="38" spans="1:2" x14ac:dyDescent="0.2">
      <c r="A38" t="s">
        <v>89</v>
      </c>
      <c r="B38" t="s">
        <v>90</v>
      </c>
    </row>
    <row r="39" spans="1:2" x14ac:dyDescent="0.2">
      <c r="A39" t="s">
        <v>91</v>
      </c>
      <c r="B39" t="s">
        <v>92</v>
      </c>
    </row>
    <row r="40" spans="1:2" x14ac:dyDescent="0.2">
      <c r="A40" t="s">
        <v>93</v>
      </c>
      <c r="B40" t="s">
        <v>94</v>
      </c>
    </row>
    <row r="41" spans="1:2" x14ac:dyDescent="0.2">
      <c r="A41" t="s">
        <v>95</v>
      </c>
      <c r="B41" t="s">
        <v>96</v>
      </c>
    </row>
    <row r="42" spans="1:2" x14ac:dyDescent="0.2">
      <c r="A42" t="s">
        <v>97</v>
      </c>
      <c r="B42" t="s">
        <v>98</v>
      </c>
    </row>
    <row r="43" spans="1:2" x14ac:dyDescent="0.2">
      <c r="A43" t="s">
        <v>99</v>
      </c>
      <c r="B43" t="s">
        <v>100</v>
      </c>
    </row>
    <row r="44" spans="1:2" x14ac:dyDescent="0.2">
      <c r="A44" t="s">
        <v>101</v>
      </c>
      <c r="B44" t="s">
        <v>102</v>
      </c>
    </row>
    <row r="45" spans="1:2" x14ac:dyDescent="0.2">
      <c r="A45" t="s">
        <v>101</v>
      </c>
      <c r="B45" t="s">
        <v>103</v>
      </c>
    </row>
    <row r="46" spans="1:2" x14ac:dyDescent="0.2">
      <c r="A46" t="s">
        <v>104</v>
      </c>
      <c r="B46" t="s">
        <v>105</v>
      </c>
    </row>
    <row r="47" spans="1:2" x14ac:dyDescent="0.2">
      <c r="A47" t="s">
        <v>106</v>
      </c>
      <c r="B47" t="s">
        <v>107</v>
      </c>
    </row>
    <row r="50" spans="1:1" x14ac:dyDescent="0.2">
      <c r="A50" t="s">
        <v>108</v>
      </c>
    </row>
    <row r="51" spans="1:1" x14ac:dyDescent="0.2">
      <c r="A51" t="s">
        <v>109</v>
      </c>
    </row>
    <row r="52" spans="1:1" x14ac:dyDescent="0.2">
      <c r="A52" t="s">
        <v>110</v>
      </c>
    </row>
    <row r="54" spans="1:1" x14ac:dyDescent="0.2">
      <c r="A54" t="s">
        <v>111</v>
      </c>
    </row>
    <row r="55" spans="1:1" x14ac:dyDescent="0.2">
      <c r="A55" t="s">
        <v>112</v>
      </c>
    </row>
    <row r="56" spans="1:1" x14ac:dyDescent="0.2">
      <c r="A56" t="s">
        <v>113</v>
      </c>
    </row>
    <row r="57" spans="1:1" x14ac:dyDescent="0.2">
      <c r="A57" t="s">
        <v>114</v>
      </c>
    </row>
    <row r="58" spans="1:1" x14ac:dyDescent="0.2">
      <c r="A58" t="s">
        <v>115</v>
      </c>
    </row>
    <row r="62" spans="1:1" x14ac:dyDescent="0.2">
      <c r="A62" t="s">
        <v>116</v>
      </c>
    </row>
    <row r="63" spans="1:1" x14ac:dyDescent="0.2">
      <c r="A63" t="s">
        <v>117</v>
      </c>
    </row>
    <row r="64" spans="1:1" x14ac:dyDescent="0.2">
      <c r="A64" t="s">
        <v>118</v>
      </c>
    </row>
    <row r="65" spans="1:1" x14ac:dyDescent="0.2">
      <c r="A65" t="s">
        <v>119</v>
      </c>
    </row>
  </sheetData>
  <sheetProtection sheet="1" objects="1" scenarios="1"/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1095-02C3-A143-A632-E4D5A3CC6CEE}">
  <dimension ref="A2:A4"/>
  <sheetViews>
    <sheetView workbookViewId="0">
      <selection activeCell="A5" sqref="A5"/>
    </sheetView>
  </sheetViews>
  <sheetFormatPr baseColWidth="10" defaultColWidth="11" defaultRowHeight="16" x14ac:dyDescent="0.2"/>
  <sheetData>
    <row r="2" spans="1:1" ht="19" x14ac:dyDescent="0.25">
      <c r="A2" s="1" t="s">
        <v>120</v>
      </c>
    </row>
    <row r="3" spans="1:1" ht="19" x14ac:dyDescent="0.25">
      <c r="A3" s="1" t="s">
        <v>121</v>
      </c>
    </row>
    <row r="4" spans="1:1" ht="19" x14ac:dyDescent="0.25">
      <c r="A4" s="1" t="s">
        <v>122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DB0C-5680-C741-8722-55AADD081D85}">
  <dimension ref="A1:B3"/>
  <sheetViews>
    <sheetView workbookViewId="0">
      <selection activeCell="B1" sqref="B1"/>
    </sheetView>
  </sheetViews>
  <sheetFormatPr baseColWidth="10" defaultColWidth="11" defaultRowHeight="16" x14ac:dyDescent="0.2"/>
  <cols>
    <col min="1" max="1" width="21" customWidth="1"/>
    <col min="2" max="2" width="24.1640625" customWidth="1"/>
  </cols>
  <sheetData>
    <row r="1" spans="1:2" x14ac:dyDescent="0.2">
      <c r="A1" t="s">
        <v>123</v>
      </c>
      <c r="B1" t="s">
        <v>109</v>
      </c>
    </row>
    <row r="2" spans="1:2" x14ac:dyDescent="0.2">
      <c r="A2" t="s">
        <v>124</v>
      </c>
      <c r="B2" t="s">
        <v>112</v>
      </c>
    </row>
    <row r="3" spans="1:2" x14ac:dyDescent="0.2">
      <c r="A3" t="s">
        <v>116</v>
      </c>
      <c r="B3" t="s">
        <v>117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5EE9B7-BBB1-3043-9856-A4C06C95F8B6}">
          <x14:formula1>
            <xm:f>Cabinets!$A$51:$A$52</xm:f>
          </x14:formula1>
          <xm:sqref>B1</xm:sqref>
        </x14:dataValidation>
        <x14:dataValidation type="list" allowBlank="1" showInputMessage="1" showErrorMessage="1" xr:uid="{77A01F41-03AC-AB4E-9293-8A0B6C2EC6CE}">
          <x14:formula1>
            <xm:f>Cabinets!$A$55:$A$58</xm:f>
          </x14:formula1>
          <xm:sqref>B2</xm:sqref>
        </x14:dataValidation>
        <x14:dataValidation type="list" allowBlank="1" showInputMessage="1" showErrorMessage="1" xr:uid="{77AD4731-FAFC-4647-8BF5-73A4312C68F1}">
          <x14:formula1>
            <xm:f>Cabinets!$A$63:$A$65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</vt:lpstr>
      <vt:lpstr>Cabinets</vt:lpstr>
      <vt:lpstr>How to use this quotation sheet</vt:lpstr>
      <vt:lpstr>Settings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Moran</dc:creator>
  <cp:keywords/>
  <dc:description/>
  <cp:lastModifiedBy>Andrew Moran</cp:lastModifiedBy>
  <cp:revision/>
  <dcterms:created xsi:type="dcterms:W3CDTF">2024-10-26T08:08:52Z</dcterms:created>
  <dcterms:modified xsi:type="dcterms:W3CDTF">2025-01-07T09:52:59Z</dcterms:modified>
  <cp:category/>
  <cp:contentStatus/>
</cp:coreProperties>
</file>